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Q35"/>
  <c r="O35"/>
  <c r="M35"/>
  <c r="L35"/>
  <c r="I35"/>
  <c r="O34"/>
  <c r="M34"/>
  <c r="L34"/>
  <c r="I34"/>
  <c r="O33"/>
  <c r="M33"/>
  <c r="L33"/>
  <c r="I33"/>
  <c r="Q32"/>
  <c r="O32"/>
  <c r="M32"/>
  <c r="L32"/>
  <c r="I32"/>
  <c r="Q31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O24"/>
  <c r="M24"/>
  <c r="L24"/>
  <c r="I24"/>
  <c r="O23"/>
  <c r="M23"/>
  <c r="L23"/>
  <c r="I23"/>
  <c r="T21"/>
  <c r="S21"/>
  <c r="R21"/>
  <c r="P21"/>
  <c r="O21"/>
  <c r="N21"/>
  <c r="M21"/>
  <c r="L21"/>
  <c r="K21"/>
  <c r="J21"/>
  <c r="I21"/>
  <c r="H21"/>
  <c r="G21"/>
  <c r="F21"/>
  <c r="E21"/>
  <c r="D21"/>
  <c r="O20"/>
  <c r="M20"/>
  <c r="L20"/>
  <c r="I20"/>
  <c r="T19"/>
  <c r="P19"/>
  <c r="O19"/>
  <c r="N19"/>
  <c r="M19"/>
  <c r="L19"/>
  <c r="K19"/>
  <c r="J19"/>
  <c r="I19"/>
  <c r="H19"/>
  <c r="G19"/>
  <c r="F19"/>
  <c r="E19"/>
  <c r="D19"/>
  <c r="O17"/>
  <c r="M17"/>
  <c r="L17"/>
  <c r="I17"/>
  <c r="O16"/>
  <c r="M16"/>
  <c r="L16"/>
  <c r="I16"/>
  <c r="Q15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<sst xmlns="http://schemas.openxmlformats.org/spreadsheetml/2006/main" count="358" uniqueCount="166">
  <si>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</si>
  <si>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</si>
  <si>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</si>
  <si>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</si>
  <si>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</si>
  <si>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</si>
  <si>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</si>
  <si>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31/03/2020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</si>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</sst>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/>
    </row>
    <row r="11" spans="1:4">
      <c r="A11" s="3" t="s">
        <v>16</v>
      </c>
      <c r="B11" s="2" t="s">
        <v>17</v>
      </c>
      <c r="C11" s="2"/>
      <c r="D11" s="2"/>
    </row>
    <row r="12" spans="1:4">
      <c r="A12" s="3" t="s">
        <v>18</v>
      </c>
      <c r="B12" s="2" t="s">
        <v>19</v>
      </c>
      <c r="C12" s="2"/>
      <c r="D12" s="2"/>
    </row>
    <row r="13" spans="1:4">
      <c r="A13" s="3" t="s">
        <v>20</v>
      </c>
      <c r="B13" s="2" t="s">
        <v>21</v>
      </c>
      <c r="C13" s="2"/>
      <c r="D13" s="2"/>
    </row>
    <row r="14" spans="1:4">
      <c r="A14" s="3" t="s">
        <v>22</v>
      </c>
      <c r="B14" s="2" t="s">
        <v>23</v>
      </c>
      <c r="C14" s="2"/>
      <c r="D14" s="2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6"/>
      <c r="B1" s="16"/>
      <c r="C1" s="16"/>
      <c r="D1" s="16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>
      <c r="A10" s="2" t="s">
        <v>69</v>
      </c>
      <c r="B10" s="2" t="s">
        <v>70</v>
      </c>
      <c r="C10" s="2">
        <v>1953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1041100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1959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4372900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118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120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>
      <c r="A9" s="2"/>
      <c r="B9" s="2" t="s">
        <v>121</v>
      </c>
      <c r="C9" s="2" t="s">
        <v>122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>
      <c r="A10" s="2" t="s">
        <v>101</v>
      </c>
      <c r="B10" s="2" t="s">
        <v>123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>
      <c r="A11" s="2" t="s">
        <v>103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>
      <c r="A12" s="2" t="s">
        <v>105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>
      <c r="A13" s="2" t="s">
        <v>114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>
      <c r="A14" s="2" t="s">
        <v>127</v>
      </c>
      <c r="B14" s="2" t="s">
        <v>104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71</v>
      </c>
      <c r="S14" s="2" t="s">
        <v>71</v>
      </c>
      <c r="T14" s="2">
        <v>180000</v>
      </c>
    </row>
    <row r="15" spans="1:20">
      <c r="A15" s="2"/>
      <c r="B15" s="2" t="s">
        <v>128</v>
      </c>
      <c r="C15" s="2" t="s">
        <v>129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180000</v>
      </c>
    </row>
    <row r="16" spans="1:20">
      <c r="A16" s="2" t="s">
        <v>130</v>
      </c>
      <c r="B16" s="2" t="s">
        <v>131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>
      <c r="A17" s="2" t="s">
        <v>132</v>
      </c>
      <c r="B17" s="2" t="s">
        <v>133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>
      <c r="A18" s="2" t="s">
        <v>134</v>
      </c>
      <c r="B18" s="2" t="s">
        <v>106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>
      <c r="A19" s="8"/>
      <c r="B19" s="8" t="s">
        <v>135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71</v>
      </c>
      <c r="S19" s="8" t="s">
        <v>71</v>
      </c>
      <c r="T19" s="8">
        <f>+T8+T10+T11+T12+T13+T14+T16+T17</f>
        <v>435000</v>
      </c>
    </row>
    <row r="20" spans="1:20">
      <c r="A20" s="3" t="s">
        <v>108</v>
      </c>
      <c r="B20" s="2" t="s">
        <v>136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71</v>
      </c>
      <c r="S20" s="2" t="s">
        <v>71</v>
      </c>
      <c r="T20" s="2">
        <v>0</v>
      </c>
    </row>
    <row r="21" spans="1:20" s="4" customFormat="1">
      <c r="A21" s="8"/>
      <c r="B21" s="8" t="s">
        <v>137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>
      <c r="A22" s="3" t="s">
        <v>138</v>
      </c>
      <c r="B22" s="2" t="s">
        <v>139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3" t="s">
        <v>87</v>
      </c>
      <c r="B23" s="2" t="s">
        <v>140</v>
      </c>
      <c r="C23" s="2"/>
      <c r="D23" s="2">
        <v>1874</v>
      </c>
      <c r="E23" s="2">
        <v>1266500</v>
      </c>
      <c r="F23" s="2">
        <v>0</v>
      </c>
      <c r="G23" s="2">
        <v>0</v>
      </c>
      <c r="H23" s="2">
        <v>1266500</v>
      </c>
      <c r="I23" s="10">
        <f>SUM(H23/6000000*100)</f>
        <v>21.108333333333334</v>
      </c>
      <c r="J23" s="2">
        <v>1266500</v>
      </c>
      <c r="K23" s="2">
        <v>0</v>
      </c>
      <c r="L23" s="2">
        <f>+J23+K23</f>
        <v>1266500</v>
      </c>
      <c r="M23" s="10">
        <f>SUM(L23/6000000*100)</f>
        <v>21.108333333333334</v>
      </c>
      <c r="N23" s="2">
        <v>0</v>
      </c>
      <c r="O23" s="10">
        <f>SUM((H23+N23)/6000000*100)</f>
        <v>21.108333333333334</v>
      </c>
      <c r="P23" s="2"/>
      <c r="Q23" s="10">
        <v>0</v>
      </c>
      <c r="R23" s="2" t="s">
        <v>71</v>
      </c>
      <c r="S23" s="2" t="s">
        <v>71</v>
      </c>
      <c r="T23" s="2">
        <v>193700</v>
      </c>
    </row>
    <row r="24" spans="1:20">
      <c r="A24" s="2"/>
      <c r="B24" s="2" t="s">
        <v>141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/>
      <c r="Q24" s="10">
        <v>0</v>
      </c>
      <c r="R24" s="2" t="s">
        <v>71</v>
      </c>
      <c r="S24" s="2" t="s">
        <v>71</v>
      </c>
      <c r="T24" s="2">
        <v>81100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101</v>
      </c>
      <c r="B26" s="2" t="s">
        <v>142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</row>
    <row r="27" spans="1:20">
      <c r="A27" s="2" t="s">
        <v>103</v>
      </c>
      <c r="B27" s="2" t="s">
        <v>143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>
      <c r="A28" s="2" t="s">
        <v>105</v>
      </c>
      <c r="B28" s="2" t="s">
        <v>144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>
      <c r="A29" s="2" t="s">
        <v>114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 t="s">
        <v>145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>
      <c r="A31" s="2"/>
      <c r="B31" s="2" t="s">
        <v>146</v>
      </c>
      <c r="C31" s="2" t="s">
        <v>147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71</v>
      </c>
      <c r="S31" s="2" t="s">
        <v>71</v>
      </c>
      <c r="T31" s="2">
        <v>0</v>
      </c>
    </row>
    <row r="32" spans="1:20">
      <c r="A32" s="2"/>
      <c r="B32" s="2" t="s">
        <v>148</v>
      </c>
      <c r="C32" s="2" t="s">
        <v>149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>
      <c r="A33" s="2"/>
      <c r="B33" s="2" t="s">
        <v>150</v>
      </c>
      <c r="C33" s="2"/>
      <c r="D33" s="2">
        <v>1</v>
      </c>
      <c r="E33" s="2">
        <v>1500</v>
      </c>
      <c r="F33" s="2">
        <v>0</v>
      </c>
      <c r="G33" s="2">
        <v>0</v>
      </c>
      <c r="H33" s="2">
        <v>1500</v>
      </c>
      <c r="I33" s="10">
        <f t="shared" si="6"/>
        <v>2.5000000000000001E-2</v>
      </c>
      <c r="J33" s="2">
        <v>1500</v>
      </c>
      <c r="K33" s="2">
        <v>0</v>
      </c>
      <c r="L33" s="2">
        <f t="shared" si="7"/>
        <v>1500</v>
      </c>
      <c r="M33" s="10">
        <f t="shared" si="8"/>
        <v>2.5000000000000001E-2</v>
      </c>
      <c r="N33" s="2">
        <v>0</v>
      </c>
      <c r="O33" s="10">
        <f t="shared" si="9"/>
        <v>2.5000000000000001E-2</v>
      </c>
      <c r="P33" s="2">
        <v>0</v>
      </c>
      <c r="Q33" s="10">
        <v>0</v>
      </c>
      <c r="R33" s="2" t="s">
        <v>71</v>
      </c>
      <c r="S33" s="2" t="s">
        <v>71</v>
      </c>
      <c r="T33" s="2">
        <v>1500</v>
      </c>
    </row>
    <row r="34" spans="1:20">
      <c r="A34" s="2"/>
      <c r="B34" s="2" t="s">
        <v>151</v>
      </c>
      <c r="C34" s="2"/>
      <c r="D34" s="2">
        <v>21</v>
      </c>
      <c r="E34" s="2">
        <v>352900</v>
      </c>
      <c r="F34" s="2">
        <v>0</v>
      </c>
      <c r="G34" s="2">
        <v>0</v>
      </c>
      <c r="H34" s="2">
        <v>352900</v>
      </c>
      <c r="I34" s="10">
        <f t="shared" si="6"/>
        <v>5.8816666666666668</v>
      </c>
      <c r="J34" s="2">
        <v>352900</v>
      </c>
      <c r="K34" s="2">
        <v>0</v>
      </c>
      <c r="L34" s="2">
        <f t="shared" si="7"/>
        <v>352900</v>
      </c>
      <c r="M34" s="10">
        <f t="shared" si="8"/>
        <v>5.8816666666666668</v>
      </c>
      <c r="N34" s="2">
        <v>0</v>
      </c>
      <c r="O34" s="10">
        <f t="shared" si="9"/>
        <v>5.8816666666666668</v>
      </c>
      <c r="P34" s="2">
        <v>0</v>
      </c>
      <c r="Q34" s="10">
        <v>0</v>
      </c>
      <c r="R34" s="2" t="s">
        <v>71</v>
      </c>
      <c r="S34" s="2" t="s">
        <v>71</v>
      </c>
      <c r="T34" s="2">
        <v>329800</v>
      </c>
    </row>
    <row r="35" spans="1:20">
      <c r="A35" s="2"/>
      <c r="B35" s="2" t="s">
        <v>152</v>
      </c>
      <c r="C35" s="2" t="s">
        <v>153</v>
      </c>
      <c r="D35" s="2">
        <v>1</v>
      </c>
      <c r="E35" s="2">
        <v>300000</v>
      </c>
      <c r="F35" s="2">
        <v>0</v>
      </c>
      <c r="G35" s="2">
        <v>0</v>
      </c>
      <c r="H35" s="2">
        <v>300000</v>
      </c>
      <c r="I35" s="10">
        <f t="shared" si="6"/>
        <v>5</v>
      </c>
      <c r="J35" s="2">
        <v>300000</v>
      </c>
      <c r="K35" s="2">
        <v>0</v>
      </c>
      <c r="L35" s="2">
        <f t="shared" si="7"/>
        <v>300000</v>
      </c>
      <c r="M35" s="10">
        <f t="shared" si="8"/>
        <v>5</v>
      </c>
      <c r="N35" s="2">
        <v>0</v>
      </c>
      <c r="O35" s="10">
        <f t="shared" si="9"/>
        <v>5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300000</v>
      </c>
    </row>
    <row r="36" spans="1:20" s="4" customFormat="1">
      <c r="A36" s="8"/>
      <c r="B36" s="8" t="s">
        <v>154</v>
      </c>
      <c r="C36" s="8"/>
      <c r="D36" s="8">
        <f t="shared" ref="D36:P36" si="10">+D23+D24+D26+D27+D28+D30+D33+D34</f>
        <v>1950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</v>
      </c>
      <c r="N36" s="8">
        <f t="shared" si="10"/>
        <v>0</v>
      </c>
      <c r="O36" s="11">
        <f t="shared" si="10"/>
        <v>36.47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606100</v>
      </c>
    </row>
    <row r="37" spans="1:20" s="4" customFormat="1">
      <c r="A37" s="8"/>
      <c r="B37" s="8" t="s">
        <v>155</v>
      </c>
      <c r="C37" s="8"/>
      <c r="D37" s="8">
        <f t="shared" ref="D37:P37" si="11">+D19+D21+D36</f>
        <v>1953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</v>
      </c>
      <c r="N37" s="8">
        <f t="shared" si="11"/>
        <v>0</v>
      </c>
      <c r="O37" s="11">
        <f t="shared" si="11"/>
        <v>44.47</v>
      </c>
      <c r="P37" s="8">
        <f t="shared" si="11"/>
        <v>0</v>
      </c>
      <c r="Q37" s="11">
        <v>0</v>
      </c>
      <c r="R37" s="8"/>
      <c r="S37" s="8"/>
      <c r="T37" s="8">
        <f>+T19+T21+T36</f>
        <v>1041100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156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157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108</v>
      </c>
      <c r="B8" s="2" t="s">
        <v>158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159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160</v>
      </c>
      <c r="B1" s="14"/>
      <c r="C1" s="14"/>
      <c r="D1" s="14"/>
    </row>
    <row r="2" spans="1:4">
      <c r="A2" s="2" t="s">
        <v>161</v>
      </c>
      <c r="B2" s="2" t="s">
        <v>162</v>
      </c>
      <c r="C2" s="2" t="s">
        <v>163</v>
      </c>
      <c r="D2" s="2" t="s">
        <v>164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5" customFormat="1" ht="15.75">
      <c r="A1" s="21" t="s">
        <v>165</v>
      </c>
      <c r="B1" s="21"/>
    </row>
    <row r="2" spans="1:2">
      <c r="A2" s="2" t="s">
        <v>34</v>
      </c>
      <c r="B2" s="2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mohammed.shanoor</dc:creator>
  <cp:lastModifiedBy>office</cp:lastModifiedBy>
  <dcterms:created xsi:type="dcterms:W3CDTF">2020-04-01T14:16:10Z</dcterms:created>
  <dcterms:modified xsi:type="dcterms:W3CDTF">2020-07-04T07:27:20Z</dcterms:modified>
</cp:coreProperties>
</file>